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loquin\OneDrive - SCNBDX\Bureau\"/>
    </mc:Choice>
  </mc:AlternateContent>
  <xr:revisionPtr revIDLastSave="0" documentId="8_{2CDAA3BD-4BD8-4E96-8F7E-1E88333F3434}" xr6:coauthVersionLast="47" xr6:coauthVersionMax="47" xr10:uidLastSave="{00000000-0000-0000-0000-000000000000}"/>
  <bookViews>
    <workbookView xWindow="-28920" yWindow="2235" windowWidth="29040" windowHeight="15840" xr2:uid="{D64A78EE-BA0F-4F00-B847-C8849FEA4FF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88" i="1" l="1"/>
  <c r="E140" i="1" l="1"/>
  <c r="E95" i="1" l="1"/>
  <c r="E96" i="1" s="1"/>
  <c r="E38" i="1"/>
  <c r="E39" i="1" s="1"/>
  <c r="E52" i="1"/>
  <c r="E53" i="1" s="1"/>
  <c r="E73" i="1"/>
  <c r="E74" i="1" s="1"/>
  <c r="E31" i="1"/>
  <c r="E32" i="1" s="1"/>
  <c r="E80" i="1"/>
  <c r="E81" i="1" s="1"/>
  <c r="E45" i="1"/>
  <c r="E46" i="1" s="1"/>
  <c r="E102" i="1"/>
  <c r="E103" i="1" s="1"/>
  <c r="E11" i="1"/>
  <c r="E17" i="1"/>
  <c r="E18" i="1" s="1"/>
  <c r="E24" i="1"/>
  <c r="E25" i="1" s="1"/>
  <c r="E109" i="1"/>
  <c r="E110" i="1" s="1"/>
  <c r="E116" i="1"/>
  <c r="E117" i="1" s="1"/>
  <c r="E59" i="1"/>
  <c r="E60" i="1" s="1"/>
  <c r="E124" i="1"/>
  <c r="E66" i="1"/>
  <c r="E67" i="1" s="1"/>
  <c r="E132" i="1"/>
  <c r="E89" i="1"/>
</calcChain>
</file>

<file path=xl/sharedStrings.xml><?xml version="1.0" encoding="utf-8"?>
<sst xmlns="http://schemas.openxmlformats.org/spreadsheetml/2006/main" count="194" uniqueCount="34">
  <si>
    <t xml:space="preserve">Bornes de prix </t>
  </si>
  <si>
    <t>Bornes de QF</t>
  </si>
  <si>
    <t>Prix plancher</t>
  </si>
  <si>
    <t>Borne plancher</t>
  </si>
  <si>
    <t>Prix plafond</t>
  </si>
  <si>
    <t>Borne plafond</t>
  </si>
  <si>
    <t>Taux d'effort</t>
  </si>
  <si>
    <t>TARIF FAMILLE</t>
  </si>
  <si>
    <t>Bornes de prix</t>
  </si>
  <si>
    <r>
      <t xml:space="preserve">Bornes de prix </t>
    </r>
    <r>
      <rPr>
        <sz val="11"/>
        <color theme="1"/>
        <rFont val="Calibri"/>
        <family val="2"/>
        <scheme val="minor"/>
      </rPr>
      <t>(à la séance)</t>
    </r>
  </si>
  <si>
    <t>JEUNESSE - ACCUEILS DE LOISIRS VACANCES</t>
  </si>
  <si>
    <t>Activités Type A</t>
  </si>
  <si>
    <t>Activités Type B</t>
  </si>
  <si>
    <t>Activités Type C</t>
  </si>
  <si>
    <t>Mini- Séjours / Séjours (journée)</t>
  </si>
  <si>
    <r>
      <rPr>
        <b/>
        <sz val="14"/>
        <color rgb="FF000000"/>
        <rFont val="Calibri"/>
        <family val="2"/>
      </rPr>
      <t>É</t>
    </r>
    <r>
      <rPr>
        <b/>
        <sz val="14"/>
        <color rgb="FF000000"/>
        <rFont val="Arial"/>
        <family val="2"/>
      </rPr>
      <t xml:space="preserve">cole de musique </t>
    </r>
  </si>
  <si>
    <t>Activités A - Tarifs à l'année</t>
  </si>
  <si>
    <t>Activités B - Tarifs à l'année</t>
  </si>
  <si>
    <t>Activités C et D - Tarifs à l'année</t>
  </si>
  <si>
    <t>Cotisation annuelle/ repaire</t>
  </si>
  <si>
    <t xml:space="preserve">Tarif  hors Commune  </t>
  </si>
  <si>
    <t>ECOLES MULTISPORTS</t>
  </si>
  <si>
    <t>MERCREDI MATIN SANS REPAS</t>
  </si>
  <si>
    <t>MERCREDI MATIN AVEC REPAS</t>
  </si>
  <si>
    <t>MERCREDI JOURNEE</t>
  </si>
  <si>
    <t>MERCREDI MULTISPORTS JOURNEE</t>
  </si>
  <si>
    <t>MERCREDI MULTISPORTS MATIN SANS REPAS</t>
  </si>
  <si>
    <t>MERCREDI MULTISPORTS MATIN AVEC REPAS</t>
  </si>
  <si>
    <t>ACCUEILS DE LOISIRS DES VACANCES (journée)</t>
  </si>
  <si>
    <t>VACANCES SPORTIVES (journée)</t>
  </si>
  <si>
    <t xml:space="preserve"> RESTAURATION SCOLAIRE - Pause Méridienne</t>
  </si>
  <si>
    <t>ACCUEILS PÉRISCOLAIRES MATIN OU SOIR</t>
  </si>
  <si>
    <t xml:space="preserve"> TARIFICATION 2024/2025
Activités périscolaires et extrascolaires et
Ecole de Musique » </t>
  </si>
  <si>
    <t>indiquer votre Quotient Familial calculé par l'admnistration (cf kiosque famille onglet quotient familial  ) ci-dessous: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</si>
</sst>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* #,##0.00&quot; &quot;[$€]&quot; &quot;;&quot;-&quot;* #,##0.00&quot; &quot;[$€]&quot; &quot;;&quot; &quot;* &quot;-&quot;#&quot; &quot;[$€]&quot; &quot;;&quot; &quot;@&quot; &quot;"/>
    <numFmt numFmtId="165" formatCode="0.000%"/>
    <numFmt numFmtId="166" formatCode="#,##0.00&quot; &quot;[$€]"/>
    <numFmt numFmtId="167" formatCode="0.0000%"/>
    <numFmt numFmtId="168" formatCode="#,##0.00\ &quot;€&quot;"/>
    <numFmt numFmtId="169" formatCode="#,##0.000&quot; &quot;[$€]"/>
  </numFmts>
  <fonts count="22" x14ac:knownFonts="1"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b/>
      <sz val="22"/>
      <color rgb="FFC0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2DCDB"/>
        <bgColor rgb="FFF2DCDB"/>
      </patternFill>
    </fill>
    <fill>
      <patternFill patternType="solid">
        <fgColor rgb="FFD8E4BC"/>
        <bgColor rgb="FFD8E4BC"/>
      </patternFill>
    </fill>
    <fill>
      <patternFill patternType="solid">
        <fgColor rgb="FFFFFFFF"/>
        <bgColor rgb="FFFFFFFF"/>
      </patternFill>
    </fill>
    <fill>
      <patternFill patternType="solid">
        <fgColor rgb="FFC5A0F6"/>
        <bgColor rgb="FFDAEEF3"/>
      </patternFill>
    </fill>
    <fill>
      <patternFill patternType="solid">
        <fgColor rgb="FFE5D5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2DCDB"/>
      </patternFill>
    </fill>
    <fill>
      <patternFill patternType="solid">
        <fgColor theme="4" tint="0.79998168889431442"/>
        <bgColor rgb="FFD8E4BC"/>
      </patternFill>
    </fill>
    <fill>
      <patternFill patternType="solid">
        <fgColor theme="5" tint="0.79998168889431442"/>
        <bgColor rgb="FFD8E4BC"/>
      </patternFill>
    </fill>
    <fill>
      <patternFill patternType="solid">
        <fgColor theme="7" tint="0.79998168889431442"/>
        <bgColor rgb="FFD8E4BC"/>
      </patternFill>
    </fill>
    <fill>
      <patternFill patternType="solid">
        <fgColor theme="8" tint="0.59999389629810485"/>
        <bgColor rgb="FFFFFF7D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4" tint="0.59999389629810485"/>
        <bgColor rgb="FFDAEEF3"/>
      </patternFill>
    </fill>
    <fill>
      <patternFill patternType="solid">
        <fgColor rgb="FFFFFF00"/>
        <bgColor rgb="FFF2DCDB"/>
      </patternFill>
    </fill>
  </fills>
  <borders count="6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Alignment="1">
      <alignment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3" fontId="0" fillId="4" borderId="12" xfId="0" applyNumberFormat="1" applyFill="1" applyBorder="1" applyAlignment="1">
      <alignment horizontal="center" vertical="center" wrapText="1"/>
    </xf>
    <xf numFmtId="3" fontId="0" fillId="4" borderId="13" xfId="0" applyNumberForma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 wrapText="1"/>
    </xf>
    <xf numFmtId="10" fontId="3" fillId="4" borderId="16" xfId="0" applyNumberFormat="1" applyFont="1" applyFill="1" applyBorder="1" applyAlignment="1">
      <alignment horizontal="center" vertical="center" wrapText="1"/>
    </xf>
    <xf numFmtId="166" fontId="7" fillId="2" borderId="17" xfId="0" applyNumberFormat="1" applyFont="1" applyFill="1" applyBorder="1" applyAlignment="1">
      <alignment horizontal="center" vertical="center" wrapText="1"/>
    </xf>
    <xf numFmtId="10" fontId="3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10" fontId="8" fillId="4" borderId="0" xfId="0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3" fontId="8" fillId="4" borderId="12" xfId="0" applyNumberFormat="1" applyFont="1" applyFill="1" applyBorder="1" applyAlignment="1">
      <alignment horizontal="center" vertical="center" wrapText="1"/>
    </xf>
    <xf numFmtId="3" fontId="8" fillId="4" borderId="13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/>
    </xf>
    <xf numFmtId="2" fontId="14" fillId="7" borderId="26" xfId="0" applyNumberFormat="1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3" fontId="14" fillId="7" borderId="27" xfId="0" applyNumberFormat="1" applyFont="1" applyFill="1" applyBorder="1" applyAlignment="1">
      <alignment horizontal="center" vertical="center" wrapText="1"/>
    </xf>
    <xf numFmtId="3" fontId="14" fillId="7" borderId="28" xfId="0" applyNumberFormat="1" applyFont="1" applyFill="1" applyBorder="1" applyAlignment="1">
      <alignment horizontal="center" vertical="center" wrapText="1"/>
    </xf>
    <xf numFmtId="168" fontId="7" fillId="8" borderId="29" xfId="0" applyNumberFormat="1" applyFont="1" applyFill="1" applyBorder="1" applyAlignment="1">
      <alignment horizontal="center" vertical="center" wrapText="1"/>
    </xf>
    <xf numFmtId="164" fontId="2" fillId="0" borderId="0" xfId="1" applyFont="1"/>
    <xf numFmtId="3" fontId="8" fillId="9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6" fontId="7" fillId="10" borderId="29" xfId="0" applyNumberFormat="1" applyFont="1" applyFill="1" applyBorder="1" applyAlignment="1">
      <alignment horizontal="center" vertical="center" wrapText="1"/>
    </xf>
    <xf numFmtId="166" fontId="7" fillId="10" borderId="33" xfId="0" applyNumberFormat="1" applyFont="1" applyFill="1" applyBorder="1" applyAlignment="1">
      <alignment horizontal="center" vertical="center" wrapText="1"/>
    </xf>
    <xf numFmtId="166" fontId="7" fillId="10" borderId="36" xfId="0" applyNumberFormat="1" applyFont="1" applyFill="1" applyBorder="1" applyAlignment="1">
      <alignment horizontal="center" vertical="center" wrapText="1"/>
    </xf>
    <xf numFmtId="0" fontId="0" fillId="0" borderId="37" xfId="0" applyBorder="1"/>
    <xf numFmtId="165" fontId="0" fillId="4" borderId="38" xfId="0" applyNumberFormat="1" applyFill="1" applyBorder="1" applyAlignment="1">
      <alignment horizontal="center" vertical="center" wrapText="1"/>
    </xf>
    <xf numFmtId="10" fontId="3" fillId="4" borderId="38" xfId="0" applyNumberFormat="1" applyFont="1" applyFill="1" applyBorder="1" applyAlignment="1">
      <alignment horizontal="center" vertical="center" wrapText="1"/>
    </xf>
    <xf numFmtId="10" fontId="3" fillId="4" borderId="39" xfId="0" applyNumberFormat="1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/>
    </xf>
    <xf numFmtId="2" fontId="14" fillId="7" borderId="32" xfId="0" applyNumberFormat="1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9" fillId="7" borderId="40" xfId="0" applyFont="1" applyFill="1" applyBorder="1" applyAlignment="1">
      <alignment horizontal="center" vertical="center"/>
    </xf>
    <xf numFmtId="165" fontId="19" fillId="7" borderId="41" xfId="0" applyNumberFormat="1" applyFont="1" applyFill="1" applyBorder="1" applyAlignment="1">
      <alignment horizontal="center" vertical="center" wrapText="1"/>
    </xf>
    <xf numFmtId="10" fontId="15" fillId="7" borderId="42" xfId="0" applyNumberFormat="1" applyFont="1" applyFill="1" applyBorder="1" applyAlignment="1">
      <alignment horizontal="center" vertical="center" wrapText="1"/>
    </xf>
    <xf numFmtId="0" fontId="19" fillId="7" borderId="43" xfId="0" applyFont="1" applyFill="1" applyBorder="1" applyAlignment="1">
      <alignment horizontal="center" vertical="center"/>
    </xf>
    <xf numFmtId="165" fontId="19" fillId="7" borderId="44" xfId="0" applyNumberFormat="1" applyFont="1" applyFill="1" applyBorder="1" applyAlignment="1">
      <alignment horizontal="center" vertical="center" wrapText="1"/>
    </xf>
    <xf numFmtId="10" fontId="15" fillId="7" borderId="45" xfId="0" applyNumberFormat="1" applyFont="1" applyFill="1" applyBorder="1" applyAlignment="1">
      <alignment horizontal="center" vertical="center" wrapText="1"/>
    </xf>
    <xf numFmtId="166" fontId="7" fillId="10" borderId="46" xfId="0" applyNumberFormat="1" applyFont="1" applyFill="1" applyBorder="1" applyAlignment="1">
      <alignment horizontal="center" vertical="center" wrapText="1"/>
    </xf>
    <xf numFmtId="166" fontId="7" fillId="10" borderId="49" xfId="0" applyNumberFormat="1" applyFont="1" applyFill="1" applyBorder="1" applyAlignment="1">
      <alignment horizontal="center" vertical="center" wrapText="1"/>
    </xf>
    <xf numFmtId="2" fontId="0" fillId="4" borderId="15" xfId="0" applyNumberForma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/>
    </xf>
    <xf numFmtId="165" fontId="16" fillId="4" borderId="51" xfId="0" applyNumberFormat="1" applyFont="1" applyFill="1" applyBorder="1" applyAlignment="1">
      <alignment horizontal="center" vertical="center" wrapText="1"/>
    </xf>
    <xf numFmtId="10" fontId="3" fillId="4" borderId="52" xfId="0" applyNumberFormat="1" applyFont="1" applyFill="1" applyBorder="1" applyAlignment="1">
      <alignment horizontal="center" vertical="center" wrapText="1"/>
    </xf>
    <xf numFmtId="166" fontId="7" fillId="2" borderId="53" xfId="0" applyNumberFormat="1" applyFont="1" applyFill="1" applyBorder="1" applyAlignment="1">
      <alignment horizontal="center" vertical="center" wrapText="1"/>
    </xf>
    <xf numFmtId="0" fontId="0" fillId="0" borderId="54" xfId="0" applyBorder="1"/>
    <xf numFmtId="167" fontId="16" fillId="4" borderId="51" xfId="0" applyNumberFormat="1" applyFont="1" applyFill="1" applyBorder="1" applyAlignment="1">
      <alignment horizontal="center" vertical="center" wrapText="1"/>
    </xf>
    <xf numFmtId="0" fontId="16" fillId="4" borderId="55" xfId="0" applyFont="1" applyFill="1" applyBorder="1" applyAlignment="1">
      <alignment horizontal="center" vertical="center"/>
    </xf>
    <xf numFmtId="165" fontId="16" fillId="4" borderId="56" xfId="0" applyNumberFormat="1" applyFont="1" applyFill="1" applyBorder="1" applyAlignment="1">
      <alignment horizontal="center" vertical="center" wrapText="1"/>
    </xf>
    <xf numFmtId="10" fontId="3" fillId="4" borderId="57" xfId="0" applyNumberFormat="1" applyFont="1" applyFill="1" applyBorder="1" applyAlignment="1">
      <alignment horizontal="center" vertical="center" wrapText="1"/>
    </xf>
    <xf numFmtId="0" fontId="0" fillId="0" borderId="58" xfId="0" applyBorder="1"/>
    <xf numFmtId="166" fontId="7" fillId="2" borderId="24" xfId="0" applyNumberFormat="1" applyFont="1" applyFill="1" applyBorder="1" applyAlignment="1">
      <alignment horizontal="center" vertical="center" wrapText="1"/>
    </xf>
    <xf numFmtId="0" fontId="0" fillId="0" borderId="59" xfId="0" applyBorder="1"/>
    <xf numFmtId="166" fontId="7" fillId="10" borderId="62" xfId="0" applyNumberFormat="1" applyFont="1" applyFill="1" applyBorder="1" applyAlignment="1">
      <alignment horizontal="center" vertical="center" wrapText="1"/>
    </xf>
    <xf numFmtId="0" fontId="16" fillId="4" borderId="63" xfId="0" applyFont="1" applyFill="1" applyBorder="1" applyAlignment="1">
      <alignment horizontal="center" vertical="center"/>
    </xf>
    <xf numFmtId="165" fontId="16" fillId="4" borderId="64" xfId="0" applyNumberFormat="1" applyFont="1" applyFill="1" applyBorder="1" applyAlignment="1">
      <alignment horizontal="center" vertical="center" wrapText="1"/>
    </xf>
    <xf numFmtId="10" fontId="3" fillId="4" borderId="65" xfId="0" applyNumberFormat="1" applyFont="1" applyFill="1" applyBorder="1" applyAlignment="1">
      <alignment horizontal="center" vertical="center" wrapText="1"/>
    </xf>
    <xf numFmtId="166" fontId="7" fillId="2" borderId="36" xfId="0" applyNumberFormat="1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/>
    </xf>
    <xf numFmtId="165" fontId="18" fillId="4" borderId="51" xfId="0" applyNumberFormat="1" applyFont="1" applyFill="1" applyBorder="1" applyAlignment="1">
      <alignment horizontal="center" vertical="center" wrapText="1"/>
    </xf>
    <xf numFmtId="0" fontId="18" fillId="4" borderId="66" xfId="0" applyFont="1" applyFill="1" applyBorder="1" applyAlignment="1">
      <alignment horizontal="center" vertical="center"/>
    </xf>
    <xf numFmtId="165" fontId="18" fillId="4" borderId="67" xfId="0" applyNumberFormat="1" applyFont="1" applyFill="1" applyBorder="1" applyAlignment="1">
      <alignment horizontal="center" vertical="center" wrapText="1"/>
    </xf>
    <xf numFmtId="10" fontId="3" fillId="4" borderId="68" xfId="0" applyNumberFormat="1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/>
    </xf>
    <xf numFmtId="165" fontId="18" fillId="4" borderId="56" xfId="0" applyNumberFormat="1" applyFont="1" applyFill="1" applyBorder="1" applyAlignment="1">
      <alignment horizontal="center" vertical="center" wrapText="1"/>
    </xf>
    <xf numFmtId="0" fontId="16" fillId="4" borderId="66" xfId="0" applyFont="1" applyFill="1" applyBorder="1" applyAlignment="1">
      <alignment horizontal="center" vertical="center"/>
    </xf>
    <xf numFmtId="165" fontId="16" fillId="4" borderId="67" xfId="0" applyNumberFormat="1" applyFont="1" applyFill="1" applyBorder="1" applyAlignment="1">
      <alignment horizontal="center" vertical="center" wrapText="1"/>
    </xf>
    <xf numFmtId="169" fontId="7" fillId="2" borderId="53" xfId="0" applyNumberFormat="1" applyFont="1" applyFill="1" applyBorder="1" applyAlignment="1">
      <alignment horizontal="center" vertical="center" wrapText="1"/>
    </xf>
    <xf numFmtId="166" fontId="7" fillId="10" borderId="47" xfId="0" applyNumberFormat="1" applyFont="1" applyFill="1" applyBorder="1" applyAlignment="1">
      <alignment horizontal="right" vertical="center" wrapText="1"/>
    </xf>
    <xf numFmtId="166" fontId="7" fillId="10" borderId="48" xfId="0" applyNumberFormat="1" applyFont="1" applyFill="1" applyBorder="1" applyAlignment="1">
      <alignment horizontal="right" vertical="center" wrapText="1"/>
    </xf>
    <xf numFmtId="166" fontId="7" fillId="10" borderId="34" xfId="0" applyNumberFormat="1" applyFont="1" applyFill="1" applyBorder="1" applyAlignment="1">
      <alignment horizontal="right" vertical="center" wrapText="1"/>
    </xf>
    <xf numFmtId="166" fontId="7" fillId="10" borderId="35" xfId="0" applyNumberFormat="1" applyFont="1" applyFill="1" applyBorder="1" applyAlignment="1">
      <alignment horizontal="right" vertical="center" wrapText="1"/>
    </xf>
    <xf numFmtId="166" fontId="7" fillId="10" borderId="34" xfId="0" applyNumberFormat="1" applyFont="1" applyFill="1" applyBorder="1" applyAlignment="1">
      <alignment horizontal="center" vertical="center" wrapText="1"/>
    </xf>
    <xf numFmtId="166" fontId="7" fillId="10" borderId="35" xfId="0" applyNumberFormat="1" applyFont="1" applyFill="1" applyBorder="1" applyAlignment="1">
      <alignment horizontal="center" vertical="center" wrapText="1"/>
    </xf>
    <xf numFmtId="2" fontId="17" fillId="17" borderId="18" xfId="1" applyNumberFormat="1" applyFont="1" applyFill="1" applyBorder="1" applyAlignment="1" applyProtection="1">
      <alignment horizontal="center" vertical="center"/>
      <protection locked="0"/>
    </xf>
    <xf numFmtId="2" fontId="17" fillId="17" borderId="19" xfId="1" applyNumberFormat="1" applyFont="1" applyFill="1" applyBorder="1" applyAlignment="1" applyProtection="1">
      <alignment horizontal="center" vertical="center"/>
      <protection locked="0"/>
    </xf>
    <xf numFmtId="2" fontId="17" fillId="17" borderId="20" xfId="1" applyNumberFormat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1" fillId="0" borderId="38" xfId="0" applyFont="1" applyBorder="1" applyAlignment="1">
      <alignment horizontal="center" wrapText="1"/>
    </xf>
    <xf numFmtId="0" fontId="0" fillId="0" borderId="0" xfId="0"/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30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30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9" fillId="15" borderId="21" xfId="0" applyFont="1" applyFill="1" applyBorder="1" applyAlignment="1">
      <alignment horizontal="center" vertical="center"/>
    </xf>
    <xf numFmtId="166" fontId="7" fillId="10" borderId="60" xfId="0" applyNumberFormat="1" applyFont="1" applyFill="1" applyBorder="1" applyAlignment="1">
      <alignment horizontal="right" vertical="center" wrapText="1"/>
    </xf>
    <xf numFmtId="166" fontId="7" fillId="10" borderId="61" xfId="0" applyNumberFormat="1" applyFont="1" applyFill="1" applyBorder="1" applyAlignment="1">
      <alignment horizontal="right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9" fillId="15" borderId="21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166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166" fontId="7" fillId="10" borderId="49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5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Euro" xfId="1" xr:uid="{3F84D18F-9FB2-40C8-872E-78597E928E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9C277-53CD-40F9-B87A-9B14E5DF6122}">
  <sheetPr>
    <pageSetUpPr fitToPage="1"/>
  </sheetPr>
  <dimension ref="A1:N145"/>
  <sheetViews>
    <sheetView tabSelected="1" workbookViewId="0">
      <selection activeCell="B4" sqref="B4:E4"/>
    </sheetView>
  </sheetViews>
  <sheetFormatPr baseColWidth="10" defaultColWidth="11.453125" defaultRowHeight="17.5" x14ac:dyDescent="0.35"/>
  <cols>
    <col min="1" max="1" width="2" style="1" customWidth="1"/>
    <col min="2" max="2" width="43.1796875" style="1" customWidth="1"/>
    <col min="3" max="3" width="27.1796875" style="1" customWidth="1"/>
    <col min="4" max="4" width="11.36328125" style="1" customWidth="1"/>
    <col min="5" max="5" width="21" style="34" customWidth="1"/>
    <col min="6" max="6" width="13.81640625" style="1" customWidth="1"/>
    <col min="7" max="7" width="11.1796875" style="1" bestFit="1" customWidth="1"/>
    <col min="8" max="16384" width="11.453125" style="1"/>
  </cols>
  <sheetData>
    <row r="1" spans="1:14" ht="25.5" customHeight="1" x14ac:dyDescent="0.35">
      <c r="A1" s="97" t="s">
        <v>32</v>
      </c>
      <c r="B1" s="97"/>
      <c r="C1" s="97"/>
      <c r="D1" s="97"/>
      <c r="E1" s="97"/>
    </row>
    <row r="2" spans="1:14" ht="56.5" customHeight="1" x14ac:dyDescent="0.35">
      <c r="A2" s="98"/>
      <c r="B2" s="98"/>
      <c r="C2" s="98"/>
      <c r="D2" s="98"/>
      <c r="E2" s="98"/>
    </row>
    <row r="3" spans="1:14" ht="56.5" customHeight="1" x14ac:dyDescent="0.5">
      <c r="A3" s="36"/>
      <c r="B3" s="99" t="s">
        <v>33</v>
      </c>
      <c r="C3" s="99"/>
      <c r="D3" s="99"/>
      <c r="E3" s="99"/>
    </row>
    <row r="4" spans="1:14" ht="26.5" customHeight="1" x14ac:dyDescent="0.35">
      <c r="A4" s="2"/>
      <c r="B4" s="91">
        <v>888888</v>
      </c>
      <c r="C4" s="92"/>
      <c r="D4" s="92"/>
      <c r="E4" s="93"/>
      <c r="N4" s="3"/>
    </row>
    <row r="5" spans="1:14" ht="10.5" customHeight="1" thickBot="1" x14ac:dyDescent="0.4">
      <c r="A5" s="2"/>
      <c r="B5" s="100"/>
      <c r="C5" s="100"/>
      <c r="D5" s="100"/>
      <c r="E5" s="100"/>
    </row>
    <row r="6" spans="1:14" ht="23" customHeight="1" thickBot="1" x14ac:dyDescent="0.4">
      <c r="B6" s="94" t="s">
        <v>30</v>
      </c>
      <c r="C6" s="95"/>
      <c r="D6" s="95"/>
      <c r="E6" s="96"/>
    </row>
    <row r="7" spans="1:14" ht="26.5" hidden="1" thickBot="1" x14ac:dyDescent="0.4">
      <c r="B7" s="4" t="s">
        <v>0</v>
      </c>
      <c r="C7" s="5"/>
      <c r="D7" s="6" t="s">
        <v>1</v>
      </c>
      <c r="E7" s="7"/>
    </row>
    <row r="8" spans="1:14" ht="29" hidden="1" x14ac:dyDescent="0.35">
      <c r="B8" s="8" t="s">
        <v>2</v>
      </c>
      <c r="C8" s="9">
        <v>0.6</v>
      </c>
      <c r="D8" s="10" t="s">
        <v>3</v>
      </c>
      <c r="E8" s="11">
        <v>200</v>
      </c>
    </row>
    <row r="9" spans="1:14" ht="29.5" hidden="1" thickBot="1" x14ac:dyDescent="0.4">
      <c r="B9" s="13" t="s">
        <v>4</v>
      </c>
      <c r="C9" s="55">
        <v>5.4</v>
      </c>
      <c r="D9" s="27" t="s">
        <v>5</v>
      </c>
      <c r="E9" s="12">
        <v>1807</v>
      </c>
    </row>
    <row r="10" spans="1:14" ht="28.5" customHeight="1" thickBot="1" x14ac:dyDescent="0.4">
      <c r="B10" s="82" t="s">
        <v>6</v>
      </c>
      <c r="C10" s="83">
        <v>2.99E-3</v>
      </c>
      <c r="D10" s="79" t="s">
        <v>7</v>
      </c>
      <c r="E10" s="129">
        <f>IF(B4&gt;E9,C9,IF(B4&lt;E8,C8,B4*C10))</f>
        <v>5.4</v>
      </c>
    </row>
    <row r="11" spans="1:14" ht="18" thickBot="1" x14ac:dyDescent="0.4">
      <c r="B11" s="60"/>
      <c r="C11" s="85" t="s">
        <v>20</v>
      </c>
      <c r="D11" s="86"/>
      <c r="E11" s="130">
        <f>E10*25%+E10</f>
        <v>6.75</v>
      </c>
    </row>
    <row r="12" spans="1:14" ht="6.5" customHeight="1" thickBot="1" x14ac:dyDescent="0.4">
      <c r="B12" s="18"/>
      <c r="C12" s="19"/>
      <c r="D12" s="17"/>
      <c r="E12" s="20"/>
    </row>
    <row r="13" spans="1:14" ht="24.75" customHeight="1" thickBot="1" x14ac:dyDescent="0.4">
      <c r="B13" s="103" t="s">
        <v>31</v>
      </c>
      <c r="C13" s="104"/>
      <c r="D13" s="104"/>
      <c r="E13" s="105"/>
    </row>
    <row r="14" spans="1:14" hidden="1" x14ac:dyDescent="0.35">
      <c r="B14" s="106" t="s">
        <v>8</v>
      </c>
      <c r="C14" s="106"/>
      <c r="D14" s="107" t="s">
        <v>1</v>
      </c>
      <c r="E14" s="107"/>
    </row>
    <row r="15" spans="1:14" ht="29" hidden="1" x14ac:dyDescent="0.35">
      <c r="B15" s="8" t="s">
        <v>2</v>
      </c>
      <c r="C15" s="9">
        <v>0.55000000000000004</v>
      </c>
      <c r="D15" s="10" t="s">
        <v>3</v>
      </c>
      <c r="E15" s="11">
        <v>420</v>
      </c>
    </row>
    <row r="16" spans="1:14" ht="29.5" hidden="1" thickBot="1" x14ac:dyDescent="0.4">
      <c r="B16" s="13" t="s">
        <v>4</v>
      </c>
      <c r="C16" s="55">
        <v>2.27</v>
      </c>
      <c r="D16" s="27" t="s">
        <v>5</v>
      </c>
      <c r="E16" s="12">
        <v>1745</v>
      </c>
    </row>
    <row r="17" spans="2:5" ht="28.5" thickBot="1" x14ac:dyDescent="0.4">
      <c r="B17" s="62" t="s">
        <v>6</v>
      </c>
      <c r="C17" s="63">
        <v>1.2999999999999999E-3</v>
      </c>
      <c r="D17" s="64" t="s">
        <v>7</v>
      </c>
      <c r="E17" s="131">
        <f>IF(B4&gt;E16,C16,IF(B4&lt;E15,C15,B4*C17))</f>
        <v>2.27</v>
      </c>
    </row>
    <row r="18" spans="2:5" ht="18" thickBot="1" x14ac:dyDescent="0.4">
      <c r="B18" s="60"/>
      <c r="C18" s="85" t="s">
        <v>20</v>
      </c>
      <c r="D18" s="86"/>
      <c r="E18" s="130">
        <f>E17*25%+E17</f>
        <v>2.8374999999999999</v>
      </c>
    </row>
    <row r="19" spans="2:5" ht="6.5" customHeight="1" thickBot="1" x14ac:dyDescent="0.4">
      <c r="B19" s="18"/>
      <c r="C19" s="19"/>
      <c r="D19" s="17"/>
      <c r="E19" s="20"/>
    </row>
    <row r="20" spans="2:5" ht="21.5" customHeight="1" thickBot="1" x14ac:dyDescent="0.4">
      <c r="B20" s="103" t="s">
        <v>21</v>
      </c>
      <c r="C20" s="104"/>
      <c r="D20" s="104"/>
      <c r="E20" s="105"/>
    </row>
    <row r="21" spans="2:5" hidden="1" x14ac:dyDescent="0.35">
      <c r="B21" s="106" t="s">
        <v>9</v>
      </c>
      <c r="C21" s="106"/>
      <c r="D21" s="107" t="s">
        <v>1</v>
      </c>
      <c r="E21" s="107"/>
    </row>
    <row r="22" spans="2:5" ht="29" hidden="1" x14ac:dyDescent="0.35">
      <c r="B22" s="8" t="s">
        <v>2</v>
      </c>
      <c r="C22" s="9">
        <v>0.7</v>
      </c>
      <c r="D22" s="10" t="s">
        <v>3</v>
      </c>
      <c r="E22" s="11">
        <v>420</v>
      </c>
    </row>
    <row r="23" spans="2:5" ht="29.5" hidden="1" thickBot="1" x14ac:dyDescent="0.4">
      <c r="B23" s="13" t="s">
        <v>4</v>
      </c>
      <c r="C23" s="55">
        <v>2.54</v>
      </c>
      <c r="D23" s="27" t="s">
        <v>5</v>
      </c>
      <c r="E23" s="12">
        <v>1517</v>
      </c>
    </row>
    <row r="24" spans="2:5" ht="28.5" thickBot="1" x14ac:dyDescent="0.4">
      <c r="B24" s="56" t="s">
        <v>6</v>
      </c>
      <c r="C24" s="57">
        <v>1.67E-3</v>
      </c>
      <c r="D24" s="58" t="s">
        <v>7</v>
      </c>
      <c r="E24" s="131">
        <f>IF(B4&gt;E23,C23,IF(B4&lt;E22,C22,B4*C24))</f>
        <v>2.54</v>
      </c>
    </row>
    <row r="25" spans="2:5" ht="18" thickBot="1" x14ac:dyDescent="0.4">
      <c r="B25" s="60"/>
      <c r="C25" s="85" t="s">
        <v>20</v>
      </c>
      <c r="D25" s="86"/>
      <c r="E25" s="130">
        <f>E24*25%+E24</f>
        <v>3.1749999999999998</v>
      </c>
    </row>
    <row r="26" spans="2:5" ht="6.5" customHeight="1" thickBot="1" x14ac:dyDescent="0.4">
      <c r="B26" s="18"/>
      <c r="C26" s="19"/>
      <c r="D26" s="17"/>
      <c r="E26" s="20"/>
    </row>
    <row r="27" spans="2:5" ht="24" customHeight="1" thickBot="1" x14ac:dyDescent="0.4">
      <c r="B27" s="108" t="s">
        <v>22</v>
      </c>
      <c r="C27" s="109"/>
      <c r="D27" s="109"/>
      <c r="E27" s="110"/>
    </row>
    <row r="28" spans="2:5" hidden="1" x14ac:dyDescent="0.35">
      <c r="B28" s="106" t="s">
        <v>8</v>
      </c>
      <c r="C28" s="106"/>
      <c r="D28" s="107" t="s">
        <v>1</v>
      </c>
      <c r="E28" s="107"/>
    </row>
    <row r="29" spans="2:5" ht="29" hidden="1" x14ac:dyDescent="0.35">
      <c r="B29" s="8" t="s">
        <v>2</v>
      </c>
      <c r="C29" s="9">
        <v>2.16</v>
      </c>
      <c r="D29" s="10" t="s">
        <v>3</v>
      </c>
      <c r="E29" s="11">
        <v>420</v>
      </c>
    </row>
    <row r="30" spans="2:5" ht="29.5" hidden="1" thickBot="1" x14ac:dyDescent="0.4">
      <c r="B30" s="13" t="s">
        <v>4</v>
      </c>
      <c r="C30" s="55">
        <v>8.64</v>
      </c>
      <c r="D30" s="27" t="s">
        <v>5</v>
      </c>
      <c r="E30" s="12">
        <v>1680</v>
      </c>
    </row>
    <row r="31" spans="2:5" ht="28.5" thickBot="1" x14ac:dyDescent="0.4">
      <c r="B31" s="62" t="s">
        <v>6</v>
      </c>
      <c r="C31" s="63">
        <v>5.1500000000000001E-3</v>
      </c>
      <c r="D31" s="64" t="s">
        <v>7</v>
      </c>
      <c r="E31" s="131">
        <f>IF(B4&gt;E30,C30,IF(B4&lt;E29,C29,B4*C31))</f>
        <v>8.64</v>
      </c>
    </row>
    <row r="32" spans="2:5" ht="18" thickBot="1" x14ac:dyDescent="0.4">
      <c r="B32" s="60"/>
      <c r="C32" s="85" t="s">
        <v>20</v>
      </c>
      <c r="D32" s="86"/>
      <c r="E32" s="130">
        <f>E31*25%+E31</f>
        <v>10.8</v>
      </c>
    </row>
    <row r="33" spans="2:5" ht="7" customHeight="1" thickBot="1" x14ac:dyDescent="0.4">
      <c r="B33" s="18"/>
      <c r="C33" s="19"/>
      <c r="D33" s="17"/>
      <c r="E33" s="20"/>
    </row>
    <row r="34" spans="2:5" ht="24" customHeight="1" thickBot="1" x14ac:dyDescent="0.4">
      <c r="B34" s="108" t="s">
        <v>23</v>
      </c>
      <c r="C34" s="109"/>
      <c r="D34" s="109"/>
      <c r="E34" s="110"/>
    </row>
    <row r="35" spans="2:5" hidden="1" x14ac:dyDescent="0.35">
      <c r="B35" s="101" t="s">
        <v>8</v>
      </c>
      <c r="C35" s="101"/>
      <c r="D35" s="102" t="s">
        <v>1</v>
      </c>
      <c r="E35" s="102"/>
    </row>
    <row r="36" spans="2:5" hidden="1" thickBot="1" x14ac:dyDescent="0.35">
      <c r="B36" s="21" t="s">
        <v>2</v>
      </c>
      <c r="C36" s="22">
        <v>3.51</v>
      </c>
      <c r="D36" s="23" t="s">
        <v>3</v>
      </c>
      <c r="E36" s="24">
        <v>420</v>
      </c>
    </row>
    <row r="37" spans="2:5" ht="18" hidden="1" thickBot="1" x14ac:dyDescent="0.4">
      <c r="B37" s="26" t="s">
        <v>4</v>
      </c>
      <c r="C37" s="73">
        <v>13.51</v>
      </c>
      <c r="D37" s="74" t="s">
        <v>5</v>
      </c>
      <c r="E37" s="25">
        <v>1615</v>
      </c>
    </row>
    <row r="38" spans="2:5" ht="28.5" thickBot="1" x14ac:dyDescent="0.4">
      <c r="B38" s="77" t="s">
        <v>6</v>
      </c>
      <c r="C38" s="78">
        <v>8.3700000000000007E-3</v>
      </c>
      <c r="D38" s="79" t="s">
        <v>7</v>
      </c>
      <c r="E38" s="131">
        <f>IF(B4&gt;E37,C37,IF(B4&lt;E36,C36,B4*C38))</f>
        <v>13.51</v>
      </c>
    </row>
    <row r="39" spans="2:5" ht="18" thickBot="1" x14ac:dyDescent="0.4">
      <c r="B39" s="60"/>
      <c r="C39" s="85" t="s">
        <v>20</v>
      </c>
      <c r="D39" s="86"/>
      <c r="E39" s="130">
        <f>E38*25%+E38</f>
        <v>16.887499999999999</v>
      </c>
    </row>
    <row r="40" spans="2:5" ht="7.5" customHeight="1" thickBot="1" x14ac:dyDescent="0.4">
      <c r="B40" s="18"/>
      <c r="C40" s="19"/>
      <c r="D40" s="17"/>
      <c r="E40" s="20"/>
    </row>
    <row r="41" spans="2:5" ht="24" customHeight="1" thickBot="1" x14ac:dyDescent="0.4">
      <c r="B41" s="108" t="s">
        <v>24</v>
      </c>
      <c r="C41" s="109"/>
      <c r="D41" s="109"/>
      <c r="E41" s="110"/>
    </row>
    <row r="42" spans="2:5" hidden="1" x14ac:dyDescent="0.35">
      <c r="B42" s="101" t="s">
        <v>8</v>
      </c>
      <c r="C42" s="101"/>
      <c r="D42" s="102" t="s">
        <v>1</v>
      </c>
      <c r="E42" s="102"/>
    </row>
    <row r="43" spans="2:5" hidden="1" x14ac:dyDescent="0.35">
      <c r="B43" s="21" t="s">
        <v>2</v>
      </c>
      <c r="C43" s="22">
        <v>5.68</v>
      </c>
      <c r="D43" s="23" t="s">
        <v>3</v>
      </c>
      <c r="E43" s="24">
        <v>420</v>
      </c>
    </row>
    <row r="44" spans="2:5" ht="18" hidden="1" thickBot="1" x14ac:dyDescent="0.4">
      <c r="B44" s="26" t="s">
        <v>4</v>
      </c>
      <c r="C44" s="73">
        <v>20.53</v>
      </c>
      <c r="D44" s="74" t="s">
        <v>5</v>
      </c>
      <c r="E44" s="25">
        <v>1519</v>
      </c>
    </row>
    <row r="45" spans="2:5" ht="28.5" thickBot="1" x14ac:dyDescent="0.4">
      <c r="B45" s="80" t="s">
        <v>6</v>
      </c>
      <c r="C45" s="81">
        <v>1.3509999999999999E-2</v>
      </c>
      <c r="D45" s="64" t="s">
        <v>7</v>
      </c>
      <c r="E45" s="131">
        <f>IF(B4&gt;E44,C44,IF(B4&lt;E43,C43,B4*C45))</f>
        <v>20.53</v>
      </c>
    </row>
    <row r="46" spans="2:5" ht="18" thickBot="1" x14ac:dyDescent="0.4">
      <c r="B46" s="60"/>
      <c r="C46" s="85" t="s">
        <v>20</v>
      </c>
      <c r="D46" s="86"/>
      <c r="E46" s="130">
        <f>E45*25%+E45</f>
        <v>25.662500000000001</v>
      </c>
    </row>
    <row r="47" spans="2:5" ht="7" customHeight="1" thickBot="1" x14ac:dyDescent="0.4">
      <c r="B47" s="18"/>
      <c r="C47" s="19"/>
      <c r="D47" s="17"/>
      <c r="E47" s="20"/>
    </row>
    <row r="48" spans="2:5" ht="24.75" customHeight="1" thickBot="1" x14ac:dyDescent="0.4">
      <c r="B48" s="108" t="s">
        <v>26</v>
      </c>
      <c r="C48" s="109"/>
      <c r="D48" s="109"/>
      <c r="E48" s="110"/>
    </row>
    <row r="49" spans="2:5" hidden="1" x14ac:dyDescent="0.35">
      <c r="B49" s="101" t="s">
        <v>8</v>
      </c>
      <c r="C49" s="101"/>
      <c r="D49" s="102" t="s">
        <v>1</v>
      </c>
      <c r="E49" s="102"/>
    </row>
    <row r="50" spans="2:5" ht="28" hidden="1" x14ac:dyDescent="0.35">
      <c r="B50" s="21" t="s">
        <v>2</v>
      </c>
      <c r="C50" s="22">
        <v>2.97</v>
      </c>
      <c r="D50" s="23" t="s">
        <v>3</v>
      </c>
      <c r="E50" s="24">
        <v>420</v>
      </c>
    </row>
    <row r="51" spans="2:5" ht="28.5" hidden="1" thickBot="1" x14ac:dyDescent="0.4">
      <c r="B51" s="26" t="s">
        <v>4</v>
      </c>
      <c r="C51" s="73">
        <v>11.89</v>
      </c>
      <c r="D51" s="74" t="s">
        <v>5</v>
      </c>
      <c r="E51" s="35">
        <v>1681</v>
      </c>
    </row>
    <row r="52" spans="2:5" ht="28.5" thickBot="1" x14ac:dyDescent="0.4">
      <c r="B52" s="77" t="s">
        <v>6</v>
      </c>
      <c r="C52" s="78">
        <v>7.0699999999999999E-3</v>
      </c>
      <c r="D52" s="79" t="s">
        <v>7</v>
      </c>
      <c r="E52" s="59">
        <f>IF(B4&gt;E51,C51,IF(B4&lt;E50,C50,B4*C52))</f>
        <v>11.89</v>
      </c>
    </row>
    <row r="53" spans="2:5" ht="18" thickBot="1" x14ac:dyDescent="0.4">
      <c r="B53" s="60"/>
      <c r="C53" s="85" t="s">
        <v>20</v>
      </c>
      <c r="D53" s="86"/>
      <c r="E53" s="54">
        <f>E52*25%+E52</f>
        <v>14.862500000000001</v>
      </c>
    </row>
    <row r="54" spans="2:5" ht="7" customHeight="1" thickBot="1" x14ac:dyDescent="0.4">
      <c r="B54" s="18"/>
      <c r="C54" s="19"/>
      <c r="D54" s="17"/>
      <c r="E54" s="20"/>
    </row>
    <row r="55" spans="2:5" ht="24" customHeight="1" thickBot="1" x14ac:dyDescent="0.4">
      <c r="B55" s="108" t="s">
        <v>27</v>
      </c>
      <c r="C55" s="109"/>
      <c r="D55" s="109"/>
      <c r="E55" s="110"/>
    </row>
    <row r="56" spans="2:5" hidden="1" x14ac:dyDescent="0.35">
      <c r="B56" s="101" t="s">
        <v>8</v>
      </c>
      <c r="C56" s="101"/>
      <c r="D56" s="102" t="s">
        <v>1</v>
      </c>
      <c r="E56" s="102"/>
    </row>
    <row r="57" spans="2:5" ht="28" hidden="1" x14ac:dyDescent="0.35">
      <c r="B57" s="21" t="s">
        <v>2</v>
      </c>
      <c r="C57" s="22">
        <v>4.32</v>
      </c>
      <c r="D57" s="23" t="s">
        <v>3</v>
      </c>
      <c r="E57" s="24">
        <v>420</v>
      </c>
    </row>
    <row r="58" spans="2:5" ht="28.5" hidden="1" thickBot="1" x14ac:dyDescent="0.4">
      <c r="B58" s="26" t="s">
        <v>4</v>
      </c>
      <c r="C58" s="73">
        <v>15.67</v>
      </c>
      <c r="D58" s="74" t="s">
        <v>5</v>
      </c>
      <c r="E58" s="25">
        <v>1523</v>
      </c>
    </row>
    <row r="59" spans="2:5" ht="28.5" thickBot="1" x14ac:dyDescent="0.4">
      <c r="B59" s="77" t="s">
        <v>6</v>
      </c>
      <c r="C59" s="78">
        <v>1.0290000000000001E-2</v>
      </c>
      <c r="D59" s="79" t="s">
        <v>7</v>
      </c>
      <c r="E59" s="59">
        <f>IF(B4&gt;E58,C58,IF(B4&lt;E57,C57,B4*C59))</f>
        <v>15.67</v>
      </c>
    </row>
    <row r="60" spans="2:5" ht="18" thickBot="1" x14ac:dyDescent="0.4">
      <c r="B60" s="60"/>
      <c r="C60" s="85" t="s">
        <v>20</v>
      </c>
      <c r="D60" s="86"/>
      <c r="E60" s="54">
        <f>E59*25%+E59</f>
        <v>19.587499999999999</v>
      </c>
    </row>
    <row r="61" spans="2:5" ht="7" customHeight="1" thickBot="1" x14ac:dyDescent="0.4">
      <c r="B61" s="18"/>
      <c r="C61" s="19"/>
      <c r="D61" s="17"/>
      <c r="E61" s="20"/>
    </row>
    <row r="62" spans="2:5" ht="24.75" customHeight="1" thickBot="1" x14ac:dyDescent="0.4">
      <c r="B62" s="108" t="s">
        <v>25</v>
      </c>
      <c r="C62" s="109"/>
      <c r="D62" s="109"/>
      <c r="E62" s="110"/>
    </row>
    <row r="63" spans="2:5" hidden="1" x14ac:dyDescent="0.35">
      <c r="B63" s="101" t="s">
        <v>8</v>
      </c>
      <c r="C63" s="101"/>
      <c r="D63" s="102" t="s">
        <v>1</v>
      </c>
      <c r="E63" s="102"/>
    </row>
    <row r="64" spans="2:5" ht="28" hidden="1" x14ac:dyDescent="0.35">
      <c r="B64" s="21" t="s">
        <v>2</v>
      </c>
      <c r="C64" s="22">
        <v>6.48</v>
      </c>
      <c r="D64" s="23" t="s">
        <v>3</v>
      </c>
      <c r="E64" s="24">
        <v>420</v>
      </c>
    </row>
    <row r="65" spans="2:5" ht="28.5" hidden="1" thickBot="1" x14ac:dyDescent="0.4">
      <c r="B65" s="26" t="s">
        <v>4</v>
      </c>
      <c r="C65" s="73">
        <v>22.69</v>
      </c>
      <c r="D65" s="74" t="s">
        <v>5</v>
      </c>
      <c r="E65" s="25">
        <v>1470</v>
      </c>
    </row>
    <row r="66" spans="2:5" ht="28.5" thickBot="1" x14ac:dyDescent="0.4">
      <c r="B66" s="75" t="s">
        <v>6</v>
      </c>
      <c r="C66" s="76">
        <v>1.5440000000000001E-2</v>
      </c>
      <c r="D66" s="58" t="s">
        <v>7</v>
      </c>
      <c r="E66" s="66">
        <f>IF(B4&gt;E65,C65,IF(B4&lt;E64,C64,B4*C66))</f>
        <v>22.69</v>
      </c>
    </row>
    <row r="67" spans="2:5" ht="18" thickBot="1" x14ac:dyDescent="0.4">
      <c r="B67" s="60"/>
      <c r="C67" s="85" t="s">
        <v>20</v>
      </c>
      <c r="D67" s="86"/>
      <c r="E67" s="37">
        <f>E66*25%+E66</f>
        <v>28.362500000000001</v>
      </c>
    </row>
    <row r="68" spans="2:5" ht="6.5" customHeight="1" thickBot="1" x14ac:dyDescent="0.4">
      <c r="E68" s="1"/>
    </row>
    <row r="69" spans="2:5" ht="24.75" customHeight="1" thickBot="1" x14ac:dyDescent="0.4">
      <c r="B69" s="111" t="s">
        <v>28</v>
      </c>
      <c r="C69" s="112"/>
      <c r="D69" s="112"/>
      <c r="E69" s="113"/>
    </row>
    <row r="70" spans="2:5" ht="18" hidden="1" thickBot="1" x14ac:dyDescent="0.4">
      <c r="B70" s="106" t="s">
        <v>8</v>
      </c>
      <c r="C70" s="106"/>
      <c r="D70" s="107" t="s">
        <v>1</v>
      </c>
      <c r="E70" s="107"/>
    </row>
    <row r="71" spans="2:5" ht="29" hidden="1" x14ac:dyDescent="0.35">
      <c r="B71" s="8" t="s">
        <v>2</v>
      </c>
      <c r="C71" s="9">
        <v>5.68</v>
      </c>
      <c r="D71" s="10" t="s">
        <v>3</v>
      </c>
      <c r="E71" s="11">
        <v>420</v>
      </c>
    </row>
    <row r="72" spans="2:5" ht="29.5" hidden="1" thickBot="1" x14ac:dyDescent="0.4">
      <c r="B72" s="13" t="s">
        <v>4</v>
      </c>
      <c r="C72" s="55">
        <v>20.53</v>
      </c>
      <c r="D72" s="27" t="s">
        <v>5</v>
      </c>
      <c r="E72" s="12">
        <v>1519</v>
      </c>
    </row>
    <row r="73" spans="2:5" ht="28.5" thickBot="1" x14ac:dyDescent="0.4">
      <c r="B73" s="69" t="s">
        <v>6</v>
      </c>
      <c r="C73" s="70">
        <v>1.3509999999999999E-2</v>
      </c>
      <c r="D73" s="71" t="s">
        <v>7</v>
      </c>
      <c r="E73" s="72">
        <f>IF(B4&gt;E72,C72,IF(B4&lt;E71,C71,B4*C73))</f>
        <v>20.53</v>
      </c>
    </row>
    <row r="74" spans="2:5" ht="18" thickBot="1" x14ac:dyDescent="0.4">
      <c r="B74" s="67"/>
      <c r="C74" s="116" t="s">
        <v>20</v>
      </c>
      <c r="D74" s="117"/>
      <c r="E74" s="68">
        <f>E73*25%+E73</f>
        <v>25.662500000000001</v>
      </c>
    </row>
    <row r="75" spans="2:5" ht="6.5" customHeight="1" thickBot="1" x14ac:dyDescent="0.4">
      <c r="B75" s="18"/>
      <c r="C75" s="19"/>
      <c r="D75" s="17"/>
      <c r="E75" s="20"/>
    </row>
    <row r="76" spans="2:5" ht="24" customHeight="1" thickBot="1" x14ac:dyDescent="0.4">
      <c r="B76" s="111" t="s">
        <v>29</v>
      </c>
      <c r="C76" s="112"/>
      <c r="D76" s="112"/>
      <c r="E76" s="113"/>
    </row>
    <row r="77" spans="2:5" hidden="1" x14ac:dyDescent="0.35">
      <c r="B77" s="106" t="s">
        <v>8</v>
      </c>
      <c r="C77" s="106"/>
      <c r="D77" s="107" t="s">
        <v>1</v>
      </c>
      <c r="E77" s="107"/>
    </row>
    <row r="78" spans="2:5" hidden="1" thickBot="1" x14ac:dyDescent="0.35">
      <c r="B78" s="8" t="s">
        <v>2</v>
      </c>
      <c r="C78" s="9">
        <v>6.48</v>
      </c>
      <c r="D78" s="10" t="s">
        <v>3</v>
      </c>
      <c r="E78" s="11">
        <v>420</v>
      </c>
    </row>
    <row r="79" spans="2:5" ht="18" hidden="1" thickBot="1" x14ac:dyDescent="0.4">
      <c r="B79" s="8" t="s">
        <v>4</v>
      </c>
      <c r="C79" s="9">
        <v>22.69</v>
      </c>
      <c r="D79" s="10" t="s">
        <v>5</v>
      </c>
      <c r="E79" s="12">
        <v>1470</v>
      </c>
    </row>
    <row r="80" spans="2:5" ht="31" customHeight="1" thickBot="1" x14ac:dyDescent="0.4">
      <c r="B80" s="13" t="s">
        <v>6</v>
      </c>
      <c r="C80" s="14">
        <v>1.5440000000000001E-2</v>
      </c>
      <c r="D80" s="15" t="s">
        <v>7</v>
      </c>
      <c r="E80" s="16">
        <f>IF(B4&gt;E79,C79,IF(B4&lt;E78,C78,B4*C80))</f>
        <v>22.69</v>
      </c>
    </row>
    <row r="81" spans="2:5" ht="18" thickBot="1" x14ac:dyDescent="0.4">
      <c r="B81" s="65"/>
      <c r="C81" s="87" t="s">
        <v>20</v>
      </c>
      <c r="D81" s="88"/>
      <c r="E81" s="39">
        <f>E80*25%+E80</f>
        <v>28.362500000000001</v>
      </c>
    </row>
    <row r="82" spans="2:5" ht="6.5" customHeight="1" thickBot="1" x14ac:dyDescent="0.4">
      <c r="B82" s="18"/>
      <c r="C82" s="19"/>
      <c r="D82" s="17"/>
      <c r="E82" s="20"/>
    </row>
    <row r="83" spans="2:5" ht="42" customHeight="1" thickBot="1" x14ac:dyDescent="0.4">
      <c r="B83" s="114" t="s">
        <v>10</v>
      </c>
      <c r="C83" s="114"/>
      <c r="D83" s="114"/>
      <c r="E83" s="114"/>
    </row>
    <row r="84" spans="2:5" ht="42" customHeight="1" thickBot="1" x14ac:dyDescent="0.4">
      <c r="B84" s="115" t="s">
        <v>19</v>
      </c>
      <c r="C84" s="115"/>
      <c r="D84" s="115"/>
      <c r="E84" s="115"/>
    </row>
    <row r="85" spans="2:5" ht="18" hidden="1" customHeight="1" x14ac:dyDescent="0.35">
      <c r="B85" s="106" t="s">
        <v>8</v>
      </c>
      <c r="C85" s="106"/>
      <c r="D85" s="107" t="s">
        <v>1</v>
      </c>
      <c r="E85" s="107"/>
    </row>
    <row r="86" spans="2:5" ht="18" hidden="1" customHeight="1" x14ac:dyDescent="0.35">
      <c r="B86" s="8" t="s">
        <v>2</v>
      </c>
      <c r="C86" s="9">
        <v>5.4</v>
      </c>
      <c r="D86" s="10" t="s">
        <v>3</v>
      </c>
      <c r="E86" s="11">
        <v>420</v>
      </c>
    </row>
    <row r="87" spans="2:5" ht="18" hidden="1" customHeight="1" thickBot="1" x14ac:dyDescent="0.4">
      <c r="B87" s="13" t="s">
        <v>4</v>
      </c>
      <c r="C87" s="55">
        <v>32.409999999999997</v>
      </c>
      <c r="D87" s="27" t="s">
        <v>5</v>
      </c>
      <c r="E87" s="12">
        <v>2520</v>
      </c>
    </row>
    <row r="88" spans="2:5" ht="24" customHeight="1" thickBot="1" x14ac:dyDescent="0.4">
      <c r="B88" s="62" t="s">
        <v>6</v>
      </c>
      <c r="C88" s="63">
        <v>1.286E-2</v>
      </c>
      <c r="D88" s="64" t="s">
        <v>7</v>
      </c>
      <c r="E88" s="59">
        <f>IF(B4&gt;E87,C87,IF(B4&lt;E86,C86,B4*C88))</f>
        <v>32.409999999999997</v>
      </c>
    </row>
    <row r="89" spans="2:5" ht="18" customHeight="1" thickBot="1" x14ac:dyDescent="0.4">
      <c r="B89" s="60"/>
      <c r="C89" s="85" t="s">
        <v>20</v>
      </c>
      <c r="D89" s="86"/>
      <c r="E89" s="54">
        <f>E88*25%+E88</f>
        <v>40.512499999999996</v>
      </c>
    </row>
    <row r="90" spans="2:5" ht="6.5" customHeight="1" thickBot="1" x14ac:dyDescent="0.4">
      <c r="B90" s="18"/>
      <c r="C90" s="19"/>
      <c r="D90" s="17"/>
      <c r="E90" s="20"/>
    </row>
    <row r="91" spans="2:5" ht="24.75" customHeight="1" thickBot="1" x14ac:dyDescent="0.4">
      <c r="B91" s="115" t="s">
        <v>11</v>
      </c>
      <c r="C91" s="115"/>
      <c r="D91" s="115"/>
      <c r="E91" s="115"/>
    </row>
    <row r="92" spans="2:5" ht="18.649999999999999" hidden="1" customHeight="1" x14ac:dyDescent="0.35">
      <c r="B92" s="106" t="s">
        <v>8</v>
      </c>
      <c r="C92" s="106"/>
      <c r="D92" s="107" t="s">
        <v>1</v>
      </c>
      <c r="E92" s="107"/>
    </row>
    <row r="93" spans="2:5" hidden="1" x14ac:dyDescent="0.35">
      <c r="B93" s="8" t="s">
        <v>2</v>
      </c>
      <c r="C93" s="9">
        <v>1.63</v>
      </c>
      <c r="D93" s="10" t="s">
        <v>3</v>
      </c>
      <c r="E93" s="11">
        <v>420</v>
      </c>
    </row>
    <row r="94" spans="2:5" ht="18" hidden="1" thickBot="1" x14ac:dyDescent="0.4">
      <c r="B94" s="13" t="s">
        <v>4</v>
      </c>
      <c r="C94" s="55">
        <v>11.35</v>
      </c>
      <c r="D94" s="27" t="s">
        <v>5</v>
      </c>
      <c r="E94" s="12">
        <v>2932</v>
      </c>
    </row>
    <row r="95" spans="2:5" ht="28.5" thickBot="1" x14ac:dyDescent="0.4">
      <c r="B95" s="62" t="s">
        <v>6</v>
      </c>
      <c r="C95" s="63">
        <v>3.8700000000000002E-3</v>
      </c>
      <c r="D95" s="64" t="s">
        <v>7</v>
      </c>
      <c r="E95" s="131">
        <f>IF(B4&gt;E94,C94,IF(B4&lt;E93,C93,B4*C95))</f>
        <v>11.35</v>
      </c>
    </row>
    <row r="96" spans="2:5" ht="18" thickBot="1" x14ac:dyDescent="0.4">
      <c r="B96" s="60"/>
      <c r="C96" s="85" t="s">
        <v>20</v>
      </c>
      <c r="D96" s="86"/>
      <c r="E96" s="130">
        <f>E95*25%+E95</f>
        <v>14.1875</v>
      </c>
    </row>
    <row r="97" spans="2:5" ht="6.5" customHeight="1" thickBot="1" x14ac:dyDescent="0.4">
      <c r="B97" s="18"/>
      <c r="C97" s="19"/>
      <c r="D97" s="17"/>
      <c r="E97" s="20"/>
    </row>
    <row r="98" spans="2:5" ht="18" thickBot="1" x14ac:dyDescent="0.4">
      <c r="B98" s="115" t="s">
        <v>12</v>
      </c>
      <c r="C98" s="115"/>
      <c r="D98" s="115"/>
      <c r="E98" s="115"/>
    </row>
    <row r="99" spans="2:5" hidden="1" x14ac:dyDescent="0.35">
      <c r="B99" s="106" t="s">
        <v>8</v>
      </c>
      <c r="C99" s="106"/>
      <c r="D99" s="107" t="s">
        <v>1</v>
      </c>
      <c r="E99" s="107"/>
    </row>
    <row r="100" spans="2:5" hidden="1" x14ac:dyDescent="0.35">
      <c r="B100" s="8" t="s">
        <v>2</v>
      </c>
      <c r="C100" s="9">
        <v>3.24</v>
      </c>
      <c r="D100" s="10" t="s">
        <v>3</v>
      </c>
      <c r="E100" s="11">
        <v>420</v>
      </c>
    </row>
    <row r="101" spans="2:5" ht="18" hidden="1" thickBot="1" x14ac:dyDescent="0.4">
      <c r="B101" s="13" t="s">
        <v>4</v>
      </c>
      <c r="C101" s="55">
        <v>18.37</v>
      </c>
      <c r="D101" s="27" t="s">
        <v>5</v>
      </c>
      <c r="E101" s="12">
        <v>2380</v>
      </c>
    </row>
    <row r="102" spans="2:5" ht="28.5" thickBot="1" x14ac:dyDescent="0.4">
      <c r="B102" s="62" t="s">
        <v>6</v>
      </c>
      <c r="C102" s="63">
        <v>7.7200000000000003E-3</v>
      </c>
      <c r="D102" s="64" t="s">
        <v>7</v>
      </c>
      <c r="E102" s="59">
        <f>IF(B4&gt;E101,C101,IF(B4&lt;E100,C100,B4*C102))</f>
        <v>18.37</v>
      </c>
    </row>
    <row r="103" spans="2:5" ht="18" thickBot="1" x14ac:dyDescent="0.4">
      <c r="B103" s="60"/>
      <c r="C103" s="85" t="s">
        <v>20</v>
      </c>
      <c r="D103" s="86"/>
      <c r="E103" s="54">
        <f>E102*25%+E102</f>
        <v>22.962500000000002</v>
      </c>
    </row>
    <row r="104" spans="2:5" ht="6.5" customHeight="1" thickBot="1" x14ac:dyDescent="0.4">
      <c r="B104" s="18"/>
      <c r="C104" s="19"/>
      <c r="D104" s="17"/>
      <c r="E104" s="20"/>
    </row>
    <row r="105" spans="2:5" ht="18" thickBot="1" x14ac:dyDescent="0.4">
      <c r="B105" s="121" t="s">
        <v>13</v>
      </c>
      <c r="C105" s="121"/>
      <c r="D105" s="121"/>
      <c r="E105" s="121"/>
    </row>
    <row r="106" spans="2:5" hidden="1" x14ac:dyDescent="0.35">
      <c r="B106" s="106" t="s">
        <v>8</v>
      </c>
      <c r="C106" s="106"/>
      <c r="D106" s="107" t="s">
        <v>1</v>
      </c>
      <c r="E106" s="107"/>
    </row>
    <row r="107" spans="2:5" hidden="1" x14ac:dyDescent="0.35">
      <c r="B107" s="8" t="s">
        <v>2</v>
      </c>
      <c r="C107" s="9">
        <v>4.87</v>
      </c>
      <c r="D107" s="10" t="s">
        <v>3</v>
      </c>
      <c r="E107" s="11">
        <v>420</v>
      </c>
    </row>
    <row r="108" spans="2:5" ht="18" hidden="1" thickBot="1" x14ac:dyDescent="0.4">
      <c r="B108" s="13" t="s">
        <v>4</v>
      </c>
      <c r="C108" s="55">
        <v>24.85</v>
      </c>
      <c r="D108" s="27" t="s">
        <v>5</v>
      </c>
      <c r="E108" s="12">
        <v>2144</v>
      </c>
    </row>
    <row r="109" spans="2:5" ht="28.5" thickBot="1" x14ac:dyDescent="0.4">
      <c r="B109" s="56" t="s">
        <v>6</v>
      </c>
      <c r="C109" s="61">
        <v>1.159E-2</v>
      </c>
      <c r="D109" s="58" t="s">
        <v>7</v>
      </c>
      <c r="E109" s="59">
        <f>IF(B4&gt;E108,C108,IF(B4&lt;E107,C107,B4*C109))</f>
        <v>24.85</v>
      </c>
    </row>
    <row r="110" spans="2:5" ht="18" thickBot="1" x14ac:dyDescent="0.4">
      <c r="B110" s="60"/>
      <c r="C110" s="85" t="s">
        <v>20</v>
      </c>
      <c r="D110" s="86"/>
      <c r="E110" s="54">
        <f>E109*25%+E109</f>
        <v>31.0625</v>
      </c>
    </row>
    <row r="111" spans="2:5" ht="7" customHeight="1" thickBot="1" x14ac:dyDescent="0.4">
      <c r="B111" s="18"/>
      <c r="C111" s="19"/>
      <c r="D111" s="17"/>
      <c r="E111" s="20"/>
    </row>
    <row r="112" spans="2:5" ht="30" customHeight="1" thickBot="1" x14ac:dyDescent="0.4">
      <c r="B112" s="122" t="s">
        <v>14</v>
      </c>
      <c r="C112" s="122"/>
      <c r="D112" s="122"/>
      <c r="E112" s="122"/>
    </row>
    <row r="113" spans="2:5" hidden="1" x14ac:dyDescent="0.35">
      <c r="B113" s="106" t="s">
        <v>8</v>
      </c>
      <c r="C113" s="106"/>
      <c r="D113" s="107" t="s">
        <v>1</v>
      </c>
      <c r="E113" s="107"/>
    </row>
    <row r="114" spans="2:5" hidden="1" x14ac:dyDescent="0.35">
      <c r="B114" s="8" t="s">
        <v>2</v>
      </c>
      <c r="C114" s="9">
        <v>10.8</v>
      </c>
      <c r="D114" s="10" t="s">
        <v>3</v>
      </c>
      <c r="E114" s="11">
        <v>420</v>
      </c>
    </row>
    <row r="115" spans="2:5" ht="21" hidden="1" customHeight="1" thickBot="1" x14ac:dyDescent="0.4">
      <c r="B115" s="13" t="s">
        <v>4</v>
      </c>
      <c r="C115" s="55">
        <v>69.152000000000001</v>
      </c>
      <c r="D115" s="27" t="s">
        <v>5</v>
      </c>
      <c r="E115" s="12">
        <v>2688</v>
      </c>
    </row>
    <row r="116" spans="2:5" ht="28.5" thickBot="1" x14ac:dyDescent="0.4">
      <c r="B116" s="56" t="s">
        <v>6</v>
      </c>
      <c r="C116" s="57">
        <v>2.5729999999999999E-2</v>
      </c>
      <c r="D116" s="58" t="s">
        <v>7</v>
      </c>
      <c r="E116" s="84">
        <f>IF(B4&gt;E115,C115,IF(B4&lt;E114,C114,B4*C116))</f>
        <v>69.152000000000001</v>
      </c>
    </row>
    <row r="117" spans="2:5" ht="18" thickBot="1" x14ac:dyDescent="0.4">
      <c r="B117" s="60"/>
      <c r="C117" s="85" t="s">
        <v>20</v>
      </c>
      <c r="D117" s="86"/>
      <c r="E117" s="54">
        <f>E116*25%+E116</f>
        <v>86.44</v>
      </c>
    </row>
    <row r="118" spans="2:5" ht="7" customHeight="1" thickBot="1" x14ac:dyDescent="0.4">
      <c r="B118" s="18"/>
      <c r="C118" s="19"/>
      <c r="D118" s="17"/>
      <c r="E118" s="20"/>
    </row>
    <row r="119" spans="2:5" ht="30" customHeight="1" x14ac:dyDescent="0.35">
      <c r="B119" s="123" t="s">
        <v>15</v>
      </c>
      <c r="C119" s="124"/>
      <c r="D119" s="124"/>
      <c r="E119" s="125"/>
    </row>
    <row r="120" spans="2:5" ht="18" thickBot="1" x14ac:dyDescent="0.4">
      <c r="B120" s="126" t="s">
        <v>16</v>
      </c>
      <c r="C120" s="127"/>
      <c r="D120" s="127"/>
      <c r="E120" s="128"/>
    </row>
    <row r="121" spans="2:5" hidden="1" x14ac:dyDescent="0.35">
      <c r="B121" s="118" t="s">
        <v>8</v>
      </c>
      <c r="C121" s="119"/>
      <c r="D121" s="119" t="s">
        <v>1</v>
      </c>
      <c r="E121" s="120"/>
    </row>
    <row r="122" spans="2:5" hidden="1" x14ac:dyDescent="0.35">
      <c r="B122" s="28" t="s">
        <v>2</v>
      </c>
      <c r="C122" s="29">
        <v>129.6</v>
      </c>
      <c r="D122" s="30" t="s">
        <v>3</v>
      </c>
      <c r="E122" s="31">
        <v>420</v>
      </c>
    </row>
    <row r="123" spans="2:5" ht="18" hidden="1" thickBot="1" x14ac:dyDescent="0.4">
      <c r="B123" s="44" t="s">
        <v>4</v>
      </c>
      <c r="C123" s="45">
        <v>540.24</v>
      </c>
      <c r="D123" s="46" t="s">
        <v>5</v>
      </c>
      <c r="E123" s="32">
        <v>1750</v>
      </c>
    </row>
    <row r="124" spans="2:5" ht="28.5" thickBot="1" x14ac:dyDescent="0.4">
      <c r="B124" s="50" t="s">
        <v>6</v>
      </c>
      <c r="C124" s="51">
        <v>0.30870999999999998</v>
      </c>
      <c r="D124" s="52" t="s">
        <v>7</v>
      </c>
      <c r="E124" s="33">
        <f>IF(B4&gt;E123,C123,IF(B4&lt;E122,C122,B4*C124))</f>
        <v>540.24</v>
      </c>
    </row>
    <row r="125" spans="2:5" ht="18" thickBot="1" x14ac:dyDescent="0.4">
      <c r="B125" s="53"/>
      <c r="C125" s="85" t="s">
        <v>20</v>
      </c>
      <c r="D125" s="86"/>
      <c r="E125" s="54">
        <v>594.26</v>
      </c>
    </row>
    <row r="126" spans="2:5" x14ac:dyDescent="0.35">
      <c r="B126" s="40"/>
      <c r="C126" s="41"/>
      <c r="D126" s="42"/>
      <c r="E126" s="43"/>
    </row>
    <row r="127" spans="2:5" ht="6.5" customHeight="1" x14ac:dyDescent="0.35">
      <c r="B127" s="18"/>
      <c r="C127" s="19"/>
      <c r="D127" s="17"/>
      <c r="E127" s="20"/>
    </row>
    <row r="128" spans="2:5" ht="18" thickBot="1" x14ac:dyDescent="0.4">
      <c r="B128" s="126" t="s">
        <v>17</v>
      </c>
      <c r="C128" s="127"/>
      <c r="D128" s="127"/>
      <c r="E128" s="128"/>
    </row>
    <row r="129" spans="2:5" hidden="1" x14ac:dyDescent="0.35">
      <c r="B129" s="118" t="s">
        <v>8</v>
      </c>
      <c r="C129" s="119"/>
      <c r="D129" s="119" t="s">
        <v>1</v>
      </c>
      <c r="E129" s="120"/>
    </row>
    <row r="130" spans="2:5" hidden="1" x14ac:dyDescent="0.35">
      <c r="B130" s="28" t="s">
        <v>2</v>
      </c>
      <c r="C130" s="29">
        <v>108.05</v>
      </c>
      <c r="D130" s="30" t="s">
        <v>3</v>
      </c>
      <c r="E130" s="31">
        <v>420</v>
      </c>
    </row>
    <row r="131" spans="2:5" ht="18" hidden="1" thickBot="1" x14ac:dyDescent="0.4">
      <c r="B131" s="44" t="s">
        <v>4</v>
      </c>
      <c r="C131" s="45">
        <v>432.19</v>
      </c>
      <c r="D131" s="46" t="s">
        <v>5</v>
      </c>
      <c r="E131" s="32">
        <v>1680</v>
      </c>
    </row>
    <row r="132" spans="2:5" ht="28.5" thickBot="1" x14ac:dyDescent="0.4">
      <c r="B132" s="47" t="s">
        <v>6</v>
      </c>
      <c r="C132" s="48">
        <v>0.25724999999999998</v>
      </c>
      <c r="D132" s="49" t="s">
        <v>7</v>
      </c>
      <c r="E132" s="33">
        <f>IF(B4&gt;E131,C131,IF(B4&lt;E130,C130,B4*C132))</f>
        <v>432.19</v>
      </c>
    </row>
    <row r="133" spans="2:5" ht="18" thickBot="1" x14ac:dyDescent="0.4">
      <c r="B133" s="38"/>
      <c r="C133" s="87" t="s">
        <v>20</v>
      </c>
      <c r="D133" s="88"/>
      <c r="E133" s="39">
        <v>486.21</v>
      </c>
    </row>
    <row r="134" spans="2:5" x14ac:dyDescent="0.35">
      <c r="B134" s="40"/>
      <c r="C134" s="41"/>
      <c r="D134" s="42"/>
      <c r="E134" s="43"/>
    </row>
    <row r="135" spans="2:5" ht="4" customHeight="1" x14ac:dyDescent="0.35">
      <c r="B135" s="18"/>
      <c r="C135" s="19"/>
      <c r="D135" s="17"/>
      <c r="E135" s="20"/>
    </row>
    <row r="136" spans="2:5" ht="18" thickBot="1" x14ac:dyDescent="0.4">
      <c r="B136" s="126" t="s">
        <v>18</v>
      </c>
      <c r="C136" s="127"/>
      <c r="D136" s="127"/>
      <c r="E136" s="128"/>
    </row>
    <row r="137" spans="2:5" hidden="1" x14ac:dyDescent="0.35">
      <c r="B137" s="118" t="s">
        <v>8</v>
      </c>
      <c r="C137" s="119"/>
      <c r="D137" s="119" t="s">
        <v>1</v>
      </c>
      <c r="E137" s="120"/>
    </row>
    <row r="138" spans="2:5" hidden="1" x14ac:dyDescent="0.35">
      <c r="B138" s="28" t="s">
        <v>2</v>
      </c>
      <c r="C138" s="29">
        <v>32.409999999999997</v>
      </c>
      <c r="D138" s="30" t="s">
        <v>3</v>
      </c>
      <c r="E138" s="31">
        <v>420</v>
      </c>
    </row>
    <row r="139" spans="2:5" ht="18" hidden="1" thickBot="1" x14ac:dyDescent="0.4">
      <c r="B139" s="44" t="s">
        <v>4</v>
      </c>
      <c r="C139" s="45">
        <v>167.47</v>
      </c>
      <c r="D139" s="46" t="s">
        <v>5</v>
      </c>
      <c r="E139" s="32">
        <v>2170</v>
      </c>
    </row>
    <row r="140" spans="2:5" ht="28.5" thickBot="1" x14ac:dyDescent="0.4">
      <c r="B140" s="47" t="s">
        <v>6</v>
      </c>
      <c r="C140" s="48">
        <v>7.7179999999999999E-2</v>
      </c>
      <c r="D140" s="49" t="s">
        <v>7</v>
      </c>
      <c r="E140" s="33">
        <f>IF(B4&gt;E139,C139,IF(B4&lt;E138,C138,B4*C140))</f>
        <v>167.47</v>
      </c>
    </row>
    <row r="141" spans="2:5" ht="18" thickBot="1" x14ac:dyDescent="0.4">
      <c r="B141" s="38"/>
      <c r="C141" s="89" t="s">
        <v>20</v>
      </c>
      <c r="D141" s="90"/>
      <c r="E141" s="39">
        <v>199.89</v>
      </c>
    </row>
    <row r="142" spans="2:5" ht="19.5" customHeight="1" x14ac:dyDescent="0.35">
      <c r="E142" s="1"/>
    </row>
    <row r="143" spans="2:5" x14ac:dyDescent="0.35">
      <c r="E143" s="1"/>
    </row>
    <row r="144" spans="2:5" x14ac:dyDescent="0.35">
      <c r="E144" s="1"/>
    </row>
    <row r="145" spans="5:5" x14ac:dyDescent="0.35">
      <c r="E145" s="1"/>
    </row>
  </sheetData>
  <sheetProtection algorithmName="SHA-512" hashValue="wbI3A6XjwXZ3jpK6u8zGlX7HOKxrMZ+IWIiCmprPNMhEPiGR1+0AoaIR1vI/FZM4DSvPl2AM5ZdoV0duyXxJrQ==" saltValue="+gWs6cONEq7qNcfE9Wh2QA==" spinCount="100000" sheet="1" objects="1" scenarios="1"/>
  <mergeCells count="80">
    <mergeCell ref="B128:E128"/>
    <mergeCell ref="B129:C129"/>
    <mergeCell ref="D129:E129"/>
    <mergeCell ref="B136:E136"/>
    <mergeCell ref="B137:C137"/>
    <mergeCell ref="D137:E137"/>
    <mergeCell ref="B121:C121"/>
    <mergeCell ref="D121:E121"/>
    <mergeCell ref="B98:E98"/>
    <mergeCell ref="B99:C99"/>
    <mergeCell ref="D99:E99"/>
    <mergeCell ref="B105:E105"/>
    <mergeCell ref="B106:C106"/>
    <mergeCell ref="D106:E106"/>
    <mergeCell ref="B112:E112"/>
    <mergeCell ref="B113:C113"/>
    <mergeCell ref="D113:E113"/>
    <mergeCell ref="B119:E119"/>
    <mergeCell ref="B120:E120"/>
    <mergeCell ref="B92:C92"/>
    <mergeCell ref="D92:E92"/>
    <mergeCell ref="B69:E69"/>
    <mergeCell ref="B70:C70"/>
    <mergeCell ref="D70:E70"/>
    <mergeCell ref="B76:E76"/>
    <mergeCell ref="B77:C77"/>
    <mergeCell ref="D77:E77"/>
    <mergeCell ref="B83:E83"/>
    <mergeCell ref="B84:E84"/>
    <mergeCell ref="B85:C85"/>
    <mergeCell ref="D85:E85"/>
    <mergeCell ref="B91:E91"/>
    <mergeCell ref="C74:D74"/>
    <mergeCell ref="C81:D81"/>
    <mergeCell ref="B55:E55"/>
    <mergeCell ref="B56:C56"/>
    <mergeCell ref="D56:E56"/>
    <mergeCell ref="B62:E62"/>
    <mergeCell ref="B63:C63"/>
    <mergeCell ref="D63:E63"/>
    <mergeCell ref="B41:E41"/>
    <mergeCell ref="B42:C42"/>
    <mergeCell ref="D42:E42"/>
    <mergeCell ref="B48:E48"/>
    <mergeCell ref="B49:C49"/>
    <mergeCell ref="D49:E49"/>
    <mergeCell ref="B35:C35"/>
    <mergeCell ref="D35:E35"/>
    <mergeCell ref="B13:E13"/>
    <mergeCell ref="B14:C14"/>
    <mergeCell ref="D14:E14"/>
    <mergeCell ref="B20:E20"/>
    <mergeCell ref="B21:C21"/>
    <mergeCell ref="D21:E21"/>
    <mergeCell ref="B27:E27"/>
    <mergeCell ref="B28:C28"/>
    <mergeCell ref="D28:E28"/>
    <mergeCell ref="B34:E34"/>
    <mergeCell ref="C25:D25"/>
    <mergeCell ref="C32:D32"/>
    <mergeCell ref="B6:E6"/>
    <mergeCell ref="A1:E2"/>
    <mergeCell ref="B3:E3"/>
    <mergeCell ref="B5:E5"/>
    <mergeCell ref="C125:D125"/>
    <mergeCell ref="C133:D133"/>
    <mergeCell ref="C141:D141"/>
    <mergeCell ref="B4:E4"/>
    <mergeCell ref="C89:D89"/>
    <mergeCell ref="C96:D96"/>
    <mergeCell ref="C103:D103"/>
    <mergeCell ref="C110:D110"/>
    <mergeCell ref="C117:D117"/>
    <mergeCell ref="C39:D39"/>
    <mergeCell ref="C46:D46"/>
    <mergeCell ref="C53:D53"/>
    <mergeCell ref="C60:D60"/>
    <mergeCell ref="C67:D67"/>
    <mergeCell ref="C11:D11"/>
    <mergeCell ref="C18:D18"/>
  </mergeCells>
  <pageMargins left="0.7" right="0.7" top="0.75" bottom="0.75" header="0.3" footer="0.3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4A496913F18343A75D04F49289D128" ma:contentTypeVersion="16" ma:contentTypeDescription="Crée un document." ma:contentTypeScope="" ma:versionID="def29d8010fd19c8af5ea1122666046d">
  <xsd:schema xmlns:xsd="http://www.w3.org/2001/XMLSchema" xmlns:xs="http://www.w3.org/2001/XMLSchema" xmlns:p="http://schemas.microsoft.com/office/2006/metadata/properties" xmlns:ns3="fccd0fed-9e7e-4b89-84ad-5c3174023670" xmlns:ns4="8862fb02-95d2-486e-9e3a-810a4d8ef5ee" targetNamespace="http://schemas.microsoft.com/office/2006/metadata/properties" ma:root="true" ma:fieldsID="266d8ffef91fffb269f74fa570c12148" ns3:_="" ns4:_="">
    <xsd:import namespace="fccd0fed-9e7e-4b89-84ad-5c3174023670"/>
    <xsd:import namespace="8862fb02-95d2-486e-9e3a-810a4d8ef5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d0fed-9e7e-4b89-84ad-5c31740236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2fb02-95d2-486e-9e3a-810a4d8ef5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cd0fed-9e7e-4b89-84ad-5c31740236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897FD-B7D4-4A75-BF10-A82BE7665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d0fed-9e7e-4b89-84ad-5c3174023670"/>
    <ds:schemaRef ds:uri="8862fb02-95d2-486e-9e3a-810a4d8ef5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CF9A4-478C-4432-BE77-C8886AACADB3}">
  <ds:schemaRefs>
    <ds:schemaRef ds:uri="fccd0fed-9e7e-4b89-84ad-5c3174023670"/>
    <ds:schemaRef ds:uri="http://schemas.microsoft.com/office/2006/documentManagement/types"/>
    <ds:schemaRef ds:uri="http://schemas.openxmlformats.org/package/2006/metadata/core-properties"/>
    <ds:schemaRef ds:uri="8862fb02-95d2-486e-9e3a-810a4d8ef5e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5A5A56-D449-4CC5-809C-828EB564D0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PLOQUIN Carole</dc:creator>
  <cp:lastModifiedBy>PLOQUIN Carole</cp:lastModifiedBy>
  <cp:lastPrinted>2024-09-09T15:31:01Z</cp:lastPrinted>
  <dcterms:created xsi:type="dcterms:W3CDTF">2024-07-16T09:55:23Z</dcterms:created>
  <dcterms:modified xsi:type="dcterms:W3CDTF">2024-09-10T08:55:52Z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0x0101006B4A496913F18343A75D04F49289D128</vt:lpwstr>
  </property>
</Properties>
</file>